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50" activeTab="1"/>
  </bookViews>
  <sheets>
    <sheet name="Диаграмма1" sheetId="1" r:id="rId1"/>
    <sheet name="Лист1" sheetId="2" r:id="rId2"/>
  </sheets>
  <definedNames>
    <definedName name="_xlnm.Print_Area" localSheetId="1">'Лист1'!$A$1:$G$40</definedName>
  </definedNames>
  <calcPr fullCalcOnLoad="1"/>
</workbook>
</file>

<file path=xl/sharedStrings.xml><?xml version="1.0" encoding="utf-8"?>
<sst xmlns="http://schemas.openxmlformats.org/spreadsheetml/2006/main" count="38" uniqueCount="38">
  <si>
    <t>Поточні видатки</t>
  </si>
  <si>
    <t>Видатки на відрядження</t>
  </si>
  <si>
    <t>Оплата теплопостачання</t>
  </si>
  <si>
    <t>Оплата електроенергії</t>
  </si>
  <si>
    <t>Оплата природного газу</t>
  </si>
  <si>
    <t>Нерозподіленні видатки</t>
  </si>
  <si>
    <t>Всього видатків</t>
  </si>
  <si>
    <t>Найменування видатків</t>
  </si>
  <si>
    <t>КЕКВ</t>
  </si>
  <si>
    <t xml:space="preserve"> у %%-х до:</t>
  </si>
  <si>
    <t>Оплата комунальних послуг та енергоносіїв</t>
  </si>
  <si>
    <t>Поточні трансферти органам державного управління інших рівнів</t>
  </si>
  <si>
    <t>грн.</t>
  </si>
  <si>
    <t>Аналіз виконання загального фонду районного бюджету</t>
  </si>
  <si>
    <t>за економічною класифікацією</t>
  </si>
  <si>
    <t>Інші поточні видатки</t>
  </si>
  <si>
    <t>відповідного періоду минулого року</t>
  </si>
  <si>
    <t>Оплата послуг(крім комунальних)</t>
  </si>
  <si>
    <t>Продукти харчування</t>
  </si>
  <si>
    <t>Медикаменти та перев"язувальні матеріали</t>
  </si>
  <si>
    <t xml:space="preserve">Оплата праці </t>
  </si>
  <si>
    <t>Нарахування на оплату праці</t>
  </si>
  <si>
    <t>Використання товарів і послуг</t>
  </si>
  <si>
    <t>Предмети,матеріали обладнання та інвентар</t>
  </si>
  <si>
    <t>Оплата водопостачання та водовідведення</t>
  </si>
  <si>
    <t>Дослідження і розробки, окремі заходи по реалізації державних (регіональних) програм</t>
  </si>
  <si>
    <t>Субсидії та поточні трансферти підприємствам (установам, організаціям)</t>
  </si>
  <si>
    <t>Соціальне забезпечення</t>
  </si>
  <si>
    <t>Поточні трансферти</t>
  </si>
  <si>
    <t>Оплата інших енергоносіїв та інших комунальних послуг</t>
  </si>
  <si>
    <t>Оплата праці і нарахування на заробітну плату</t>
  </si>
  <si>
    <t>В.о. начальника фінансового управління</t>
  </si>
  <si>
    <t>Наталія КЛЄСОВА</t>
  </si>
  <si>
    <t>за  9 місяців 2020 року</t>
  </si>
  <si>
    <t>Виконано за    9 місяців 2019 року</t>
  </si>
  <si>
    <t>Затверджено на   9 місяців 2020 року з урахуванням внесених змін</t>
  </si>
  <si>
    <t xml:space="preserve">Виконано за          9 місяців 2020 року </t>
  </si>
  <si>
    <t>затвердженого на   9 місяців 2020 року з урахуванням внесених змін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</si>
</sst>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"/>
    <numFmt numFmtId="199" formatCode="0.0000000"/>
    <numFmt numFmtId="200" formatCode="0.000000"/>
    <numFmt numFmtId="201" formatCode="0.00000"/>
    <numFmt numFmtId="202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5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2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vertical="center" wrapText="1"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>
      <alignment wrapText="1"/>
    </xf>
    <xf numFmtId="3" fontId="5" fillId="0" borderId="15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/>
    </xf>
    <xf numFmtId="196" fontId="5" fillId="0" borderId="10" xfId="0" applyNumberFormat="1" applyFont="1" applyBorder="1" applyAlignment="1">
      <alignment horizontal="center" vertical="center"/>
    </xf>
    <xf numFmtId="196" fontId="5" fillId="0" borderId="12" xfId="0" applyNumberFormat="1" applyFont="1" applyBorder="1" applyAlignment="1">
      <alignment horizontal="center" vertical="center"/>
    </xf>
    <xf numFmtId="196" fontId="5" fillId="0" borderId="19" xfId="0" applyNumberFormat="1" applyFont="1" applyBorder="1" applyAlignment="1">
      <alignment horizontal="center" vertical="center"/>
    </xf>
    <xf numFmtId="196" fontId="5" fillId="0" borderId="17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/>
    </xf>
    <xf numFmtId="196" fontId="5" fillId="0" borderId="20" xfId="0" applyNumberFormat="1" applyFont="1" applyBorder="1" applyAlignment="1">
      <alignment horizontal="center" vertical="center"/>
    </xf>
    <xf numFmtId="196" fontId="5" fillId="0" borderId="16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wrapText="1"/>
    </xf>
    <xf numFmtId="196" fontId="5" fillId="0" borderId="10" xfId="0" applyNumberFormat="1" applyFont="1" applyFill="1" applyBorder="1" applyAlignment="1">
      <alignment horizontal="center" vertical="center"/>
    </xf>
    <xf numFmtId="196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96" fontId="13" fillId="0" borderId="0" xfId="0" applyNumberFormat="1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6425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Лист1!$C$1:$C$6</c:f>
              <c:strCache>
                <c:ptCount val="1"/>
                <c:pt idx="0">
                  <c:v>Аналіз виконання загального фонду районного бюджету за економічною класифікацією за  9 місяців 2020 року Виконано за    9 місяців 2019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Лист1!$A$7:$B$25</c:f>
              <c:multiLvlStrCache>
                <c:ptCount val="18"/>
                <c:lvl>
                  <c:pt idx="0">
                    <c:v>0</c:v>
                  </c:pt>
                  <c:pt idx="1">
                    <c:v>0</c:v>
                  </c:pt>
                  <c:pt idx="2">
                    <c:v>2</c:v>
                  </c:pt>
                  <c:pt idx="3">
                    <c:v>Поточні видатки</c:v>
                  </c:pt>
                  <c:pt idx="4">
                    <c:v>Оплата праці і нарахування на заробітну плату</c:v>
                  </c:pt>
                  <c:pt idx="5">
                    <c:v>Оплата праці </c:v>
                  </c:pt>
                  <c:pt idx="6">
                    <c:v>Нарахування на оплату праці</c:v>
                  </c:pt>
                  <c:pt idx="7">
                    <c:v>Використання товарів і послуг</c:v>
                  </c:pt>
                  <c:pt idx="8">
                    <c:v>Предмети,матеріали обладнання та інвентар</c:v>
                  </c:pt>
                  <c:pt idx="9">
                    <c:v>Медикаменти та перев"язувальні матеріали</c:v>
                  </c:pt>
                  <c:pt idx="10">
                    <c:v>Продукти харчування</c:v>
                  </c:pt>
                  <c:pt idx="11">
                    <c:v>Оплата послуг(крім комунальних)</c:v>
                  </c:pt>
                  <c:pt idx="12">
                    <c:v>Видатки на відрядження</c:v>
                  </c:pt>
                  <c:pt idx="13">
                    <c:v>Оплата комунальних послуг та енергоносіїв</c:v>
                  </c:pt>
                  <c:pt idx="14">
                    <c:v>Оплата теплопостачання</c:v>
                  </c:pt>
                  <c:pt idx="15">
                    <c:v>Оплата водопостачання та водовідведення</c:v>
                  </c:pt>
                  <c:pt idx="16">
                    <c:v>Оплата електроенергії</c:v>
                  </c:pt>
                  <c:pt idx="17">
                    <c:v>Оплата природного газу</c:v>
                  </c:pt>
                </c:lvl>
                <c:lvl>
                  <c:pt idx="2">
                    <c:v>1</c:v>
                  </c:pt>
                  <c:pt idx="3">
                    <c:v>2000</c:v>
                  </c:pt>
                  <c:pt idx="4">
                    <c:v>2100</c:v>
                  </c:pt>
                  <c:pt idx="5">
                    <c:v>2110</c:v>
                  </c:pt>
                  <c:pt idx="6">
                    <c:v>2120</c:v>
                  </c:pt>
                  <c:pt idx="7">
                    <c:v>2200</c:v>
                  </c:pt>
                  <c:pt idx="8">
                    <c:v>2210</c:v>
                  </c:pt>
                  <c:pt idx="9">
                    <c:v>2220</c:v>
                  </c:pt>
                  <c:pt idx="10">
                    <c:v>2230</c:v>
                  </c:pt>
                  <c:pt idx="11">
                    <c:v>2240</c:v>
                  </c:pt>
                  <c:pt idx="12">
                    <c:v>2250</c:v>
                  </c:pt>
                  <c:pt idx="13">
                    <c:v>2270</c:v>
                  </c:pt>
                  <c:pt idx="14">
                    <c:v>2271</c:v>
                  </c:pt>
                  <c:pt idx="15">
                    <c:v>2272</c:v>
                  </c:pt>
                  <c:pt idx="16">
                    <c:v>2273</c:v>
                  </c:pt>
                  <c:pt idx="17">
                    <c:v>2274</c:v>
                  </c:pt>
                </c:lvl>
              </c:multiLvlStrCache>
            </c:multiLvlStrRef>
          </c:cat>
          <c:val>
            <c:numRef>
              <c:f>Лист1!$C$7:$C$25</c:f>
              <c:numCache>
                <c:ptCount val="19"/>
                <c:pt idx="3">
                  <c:v>3</c:v>
                </c:pt>
                <c:pt idx="4">
                  <c:v>197926246</c:v>
                </c:pt>
                <c:pt idx="5">
                  <c:v>96025629</c:v>
                </c:pt>
                <c:pt idx="6">
                  <c:v>78810248</c:v>
                </c:pt>
                <c:pt idx="7">
                  <c:v>17215381</c:v>
                </c:pt>
                <c:pt idx="8">
                  <c:v>19575453</c:v>
                </c:pt>
                <c:pt idx="9">
                  <c:v>4729186</c:v>
                </c:pt>
                <c:pt idx="10">
                  <c:v>1125761</c:v>
                </c:pt>
                <c:pt idx="11">
                  <c:v>2174625</c:v>
                </c:pt>
                <c:pt idx="12">
                  <c:v>2610331</c:v>
                </c:pt>
                <c:pt idx="13">
                  <c:v>75201</c:v>
                </c:pt>
                <c:pt idx="14">
                  <c:v>8843090</c:v>
                </c:pt>
                <c:pt idx="15">
                  <c:v>4286568</c:v>
                </c:pt>
                <c:pt idx="16">
                  <c:v>268446</c:v>
                </c:pt>
                <c:pt idx="17">
                  <c:v>2284760</c:v>
                </c:pt>
                <c:pt idx="18">
                  <c:v>662165</c:v>
                </c:pt>
              </c:numCache>
            </c:numRef>
          </c:val>
        </c:ser>
        <c:ser>
          <c:idx val="1"/>
          <c:order val="1"/>
          <c:tx>
            <c:strRef>
              <c:f>Лист1!$D$1:$D$6</c:f>
              <c:strCache>
                <c:ptCount val="1"/>
                <c:pt idx="0">
                  <c:v>Аналіз виконання загального фонду районного бюджету за економічною класифікацією за  9 місяців 2020 року Затверджено на   9 місяців 2020 року з урахуванням внесених змін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Лист1!$A$7:$B$25</c:f>
              <c:multiLvlStrCache>
                <c:ptCount val="18"/>
                <c:lvl>
                  <c:pt idx="0">
                    <c:v>0</c:v>
                  </c:pt>
                  <c:pt idx="1">
                    <c:v>0</c:v>
                  </c:pt>
                  <c:pt idx="2">
                    <c:v>2</c:v>
                  </c:pt>
                  <c:pt idx="3">
                    <c:v>Поточні видатки</c:v>
                  </c:pt>
                  <c:pt idx="4">
                    <c:v>Оплата праці і нарахування на заробітну плату</c:v>
                  </c:pt>
                  <c:pt idx="5">
                    <c:v>Оплата праці </c:v>
                  </c:pt>
                  <c:pt idx="6">
                    <c:v>Нарахування на оплату праці</c:v>
                  </c:pt>
                  <c:pt idx="7">
                    <c:v>Використання товарів і послуг</c:v>
                  </c:pt>
                  <c:pt idx="8">
                    <c:v>Предмети,матеріали обладнання та інвентар</c:v>
                  </c:pt>
                  <c:pt idx="9">
                    <c:v>Медикаменти та перев"язувальні матеріали</c:v>
                  </c:pt>
                  <c:pt idx="10">
                    <c:v>Продукти харчування</c:v>
                  </c:pt>
                  <c:pt idx="11">
                    <c:v>Оплата послуг(крім комунальних)</c:v>
                  </c:pt>
                  <c:pt idx="12">
                    <c:v>Видатки на відрядження</c:v>
                  </c:pt>
                  <c:pt idx="13">
                    <c:v>Оплата комунальних послуг та енергоносіїв</c:v>
                  </c:pt>
                  <c:pt idx="14">
                    <c:v>Оплата теплопостачання</c:v>
                  </c:pt>
                  <c:pt idx="15">
                    <c:v>Оплата водопостачання та водовідведення</c:v>
                  </c:pt>
                  <c:pt idx="16">
                    <c:v>Оплата електроенергії</c:v>
                  </c:pt>
                  <c:pt idx="17">
                    <c:v>Оплата природного газу</c:v>
                  </c:pt>
                </c:lvl>
                <c:lvl>
                  <c:pt idx="2">
                    <c:v>1</c:v>
                  </c:pt>
                  <c:pt idx="3">
                    <c:v>2000</c:v>
                  </c:pt>
                  <c:pt idx="4">
                    <c:v>2100</c:v>
                  </c:pt>
                  <c:pt idx="5">
                    <c:v>2110</c:v>
                  </c:pt>
                  <c:pt idx="6">
                    <c:v>2120</c:v>
                  </c:pt>
                  <c:pt idx="7">
                    <c:v>2200</c:v>
                  </c:pt>
                  <c:pt idx="8">
                    <c:v>2210</c:v>
                  </c:pt>
                  <c:pt idx="9">
                    <c:v>2220</c:v>
                  </c:pt>
                  <c:pt idx="10">
                    <c:v>2230</c:v>
                  </c:pt>
                  <c:pt idx="11">
                    <c:v>2240</c:v>
                  </c:pt>
                  <c:pt idx="12">
                    <c:v>2250</c:v>
                  </c:pt>
                  <c:pt idx="13">
                    <c:v>2270</c:v>
                  </c:pt>
                  <c:pt idx="14">
                    <c:v>2271</c:v>
                  </c:pt>
                  <c:pt idx="15">
                    <c:v>2272</c:v>
                  </c:pt>
                  <c:pt idx="16">
                    <c:v>2273</c:v>
                  </c:pt>
                  <c:pt idx="17">
                    <c:v>2274</c:v>
                  </c:pt>
                </c:lvl>
              </c:multiLvlStrCache>
            </c:multiLvlStrRef>
          </c:cat>
          <c:val>
            <c:numRef>
              <c:f>Лист1!$D$7:$D$25</c:f>
              <c:numCache>
                <c:ptCount val="19"/>
                <c:pt idx="3">
                  <c:v>4</c:v>
                </c:pt>
                <c:pt idx="4">
                  <c:v>149960095.07</c:v>
                </c:pt>
                <c:pt idx="5">
                  <c:v>106371591.25</c:v>
                </c:pt>
                <c:pt idx="6">
                  <c:v>87063861</c:v>
                </c:pt>
                <c:pt idx="7">
                  <c:v>19307730.25</c:v>
                </c:pt>
                <c:pt idx="8">
                  <c:v>29735247</c:v>
                </c:pt>
                <c:pt idx="9">
                  <c:v>6875731</c:v>
                </c:pt>
                <c:pt idx="10">
                  <c:v>1343578</c:v>
                </c:pt>
                <c:pt idx="11">
                  <c:v>2519948</c:v>
                </c:pt>
                <c:pt idx="12">
                  <c:v>7465781</c:v>
                </c:pt>
                <c:pt idx="13">
                  <c:v>106924</c:v>
                </c:pt>
                <c:pt idx="14">
                  <c:v>11378105</c:v>
                </c:pt>
                <c:pt idx="15">
                  <c:v>5286417</c:v>
                </c:pt>
                <c:pt idx="16">
                  <c:v>369227</c:v>
                </c:pt>
                <c:pt idx="17">
                  <c:v>2656720</c:v>
                </c:pt>
                <c:pt idx="18">
                  <c:v>2070540</c:v>
                </c:pt>
              </c:numCache>
            </c:numRef>
          </c:val>
        </c:ser>
        <c:ser>
          <c:idx val="2"/>
          <c:order val="2"/>
          <c:tx>
            <c:strRef>
              <c:f>Лист1!$E$1:$E$6</c:f>
              <c:strCache>
                <c:ptCount val="1"/>
                <c:pt idx="0">
                  <c:v>Аналіз виконання загального фонду районного бюджету за економічною класифікацією за  9 місяців 2020 року Виконано за          9 місяців 2020 року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Лист1!$A$7:$B$25</c:f>
              <c:multiLvlStrCache>
                <c:ptCount val="18"/>
                <c:lvl>
                  <c:pt idx="0">
                    <c:v>0</c:v>
                  </c:pt>
                  <c:pt idx="1">
                    <c:v>0</c:v>
                  </c:pt>
                  <c:pt idx="2">
                    <c:v>2</c:v>
                  </c:pt>
                  <c:pt idx="3">
                    <c:v>Поточні видатки</c:v>
                  </c:pt>
                  <c:pt idx="4">
                    <c:v>Оплата праці і нарахування на заробітну плату</c:v>
                  </c:pt>
                  <c:pt idx="5">
                    <c:v>Оплата праці </c:v>
                  </c:pt>
                  <c:pt idx="6">
                    <c:v>Нарахування на оплату праці</c:v>
                  </c:pt>
                  <c:pt idx="7">
                    <c:v>Використання товарів і послуг</c:v>
                  </c:pt>
                  <c:pt idx="8">
                    <c:v>Предмети,матеріали обладнання та інвентар</c:v>
                  </c:pt>
                  <c:pt idx="9">
                    <c:v>Медикаменти та перев"язувальні матеріали</c:v>
                  </c:pt>
                  <c:pt idx="10">
                    <c:v>Продукти харчування</c:v>
                  </c:pt>
                  <c:pt idx="11">
                    <c:v>Оплата послуг(крім комунальних)</c:v>
                  </c:pt>
                  <c:pt idx="12">
                    <c:v>Видатки на відрядження</c:v>
                  </c:pt>
                  <c:pt idx="13">
                    <c:v>Оплата комунальних послуг та енергоносіїв</c:v>
                  </c:pt>
                  <c:pt idx="14">
                    <c:v>Оплата теплопостачання</c:v>
                  </c:pt>
                  <c:pt idx="15">
                    <c:v>Оплата водопостачання та водовідведення</c:v>
                  </c:pt>
                  <c:pt idx="16">
                    <c:v>Оплата електроенергії</c:v>
                  </c:pt>
                  <c:pt idx="17">
                    <c:v>Оплата природного газу</c:v>
                  </c:pt>
                </c:lvl>
                <c:lvl>
                  <c:pt idx="2">
                    <c:v>1</c:v>
                  </c:pt>
                  <c:pt idx="3">
                    <c:v>2000</c:v>
                  </c:pt>
                  <c:pt idx="4">
                    <c:v>2100</c:v>
                  </c:pt>
                  <c:pt idx="5">
                    <c:v>2110</c:v>
                  </c:pt>
                  <c:pt idx="6">
                    <c:v>2120</c:v>
                  </c:pt>
                  <c:pt idx="7">
                    <c:v>2200</c:v>
                  </c:pt>
                  <c:pt idx="8">
                    <c:v>2210</c:v>
                  </c:pt>
                  <c:pt idx="9">
                    <c:v>2220</c:v>
                  </c:pt>
                  <c:pt idx="10">
                    <c:v>2230</c:v>
                  </c:pt>
                  <c:pt idx="11">
                    <c:v>2240</c:v>
                  </c:pt>
                  <c:pt idx="12">
                    <c:v>2250</c:v>
                  </c:pt>
                  <c:pt idx="13">
                    <c:v>2270</c:v>
                  </c:pt>
                  <c:pt idx="14">
                    <c:v>2271</c:v>
                  </c:pt>
                  <c:pt idx="15">
                    <c:v>2272</c:v>
                  </c:pt>
                  <c:pt idx="16">
                    <c:v>2273</c:v>
                  </c:pt>
                  <c:pt idx="17">
                    <c:v>2274</c:v>
                  </c:pt>
                </c:lvl>
              </c:multiLvlStrCache>
            </c:multiLvlStrRef>
          </c:cat>
          <c:val>
            <c:numRef>
              <c:f>Лист1!$E$7:$E$25</c:f>
              <c:numCache>
                <c:ptCount val="19"/>
                <c:pt idx="3">
                  <c:v>5</c:v>
                </c:pt>
                <c:pt idx="4">
                  <c:v>123525798.66</c:v>
                </c:pt>
                <c:pt idx="5">
                  <c:v>93409274.03999999</c:v>
                </c:pt>
                <c:pt idx="6">
                  <c:v>76580657.35</c:v>
                </c:pt>
                <c:pt idx="7">
                  <c:v>16828616.69</c:v>
                </c:pt>
                <c:pt idx="8">
                  <c:v>18081525.77</c:v>
                </c:pt>
                <c:pt idx="9">
                  <c:v>3446496.22</c:v>
                </c:pt>
                <c:pt idx="10">
                  <c:v>1012492.55</c:v>
                </c:pt>
                <c:pt idx="11">
                  <c:v>1286790.16</c:v>
                </c:pt>
                <c:pt idx="12">
                  <c:v>4521155.62</c:v>
                </c:pt>
                <c:pt idx="13">
                  <c:v>24284.48</c:v>
                </c:pt>
                <c:pt idx="14">
                  <c:v>7773006.739999999</c:v>
                </c:pt>
                <c:pt idx="15">
                  <c:v>3402441.8</c:v>
                </c:pt>
                <c:pt idx="16">
                  <c:v>280155.36</c:v>
                </c:pt>
                <c:pt idx="17">
                  <c:v>1713746.37</c:v>
                </c:pt>
                <c:pt idx="18">
                  <c:v>1885722.4</c:v>
                </c:pt>
              </c:numCache>
            </c:numRef>
          </c:val>
        </c:ser>
        <c:ser>
          <c:idx val="3"/>
          <c:order val="3"/>
          <c:tx>
            <c:strRef>
              <c:f>Лист1!$F$1:$F$6</c:f>
              <c:strCache>
                <c:ptCount val="1"/>
                <c:pt idx="0">
                  <c:v>Аналіз виконання загального фонду районного бюджету за економічною класифікацією за  9 місяців 2020 року  у %%-х до: відповідного періоду минулого року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Лист1!$A$7:$B$25</c:f>
              <c:multiLvlStrCache>
                <c:ptCount val="18"/>
                <c:lvl>
                  <c:pt idx="0">
                    <c:v>0</c:v>
                  </c:pt>
                  <c:pt idx="1">
                    <c:v>0</c:v>
                  </c:pt>
                  <c:pt idx="2">
                    <c:v>2</c:v>
                  </c:pt>
                  <c:pt idx="3">
                    <c:v>Поточні видатки</c:v>
                  </c:pt>
                  <c:pt idx="4">
                    <c:v>Оплата праці і нарахування на заробітну плату</c:v>
                  </c:pt>
                  <c:pt idx="5">
                    <c:v>Оплата праці </c:v>
                  </c:pt>
                  <c:pt idx="6">
                    <c:v>Нарахування на оплату праці</c:v>
                  </c:pt>
                  <c:pt idx="7">
                    <c:v>Використання товарів і послуг</c:v>
                  </c:pt>
                  <c:pt idx="8">
                    <c:v>Предмети,матеріали обладнання та інвентар</c:v>
                  </c:pt>
                  <c:pt idx="9">
                    <c:v>Медикаменти та перев"язувальні матеріали</c:v>
                  </c:pt>
                  <c:pt idx="10">
                    <c:v>Продукти харчування</c:v>
                  </c:pt>
                  <c:pt idx="11">
                    <c:v>Оплата послуг(крім комунальних)</c:v>
                  </c:pt>
                  <c:pt idx="12">
                    <c:v>Видатки на відрядження</c:v>
                  </c:pt>
                  <c:pt idx="13">
                    <c:v>Оплата комунальних послуг та енергоносіїв</c:v>
                  </c:pt>
                  <c:pt idx="14">
                    <c:v>Оплата теплопостачання</c:v>
                  </c:pt>
                  <c:pt idx="15">
                    <c:v>Оплата водопостачання та водовідведення</c:v>
                  </c:pt>
                  <c:pt idx="16">
                    <c:v>Оплата електроенергії</c:v>
                  </c:pt>
                  <c:pt idx="17">
                    <c:v>Оплата природного газу</c:v>
                  </c:pt>
                </c:lvl>
                <c:lvl>
                  <c:pt idx="2">
                    <c:v>1</c:v>
                  </c:pt>
                  <c:pt idx="3">
                    <c:v>2000</c:v>
                  </c:pt>
                  <c:pt idx="4">
                    <c:v>2100</c:v>
                  </c:pt>
                  <c:pt idx="5">
                    <c:v>2110</c:v>
                  </c:pt>
                  <c:pt idx="6">
                    <c:v>2120</c:v>
                  </c:pt>
                  <c:pt idx="7">
                    <c:v>2200</c:v>
                  </c:pt>
                  <c:pt idx="8">
                    <c:v>2210</c:v>
                  </c:pt>
                  <c:pt idx="9">
                    <c:v>2220</c:v>
                  </c:pt>
                  <c:pt idx="10">
                    <c:v>2230</c:v>
                  </c:pt>
                  <c:pt idx="11">
                    <c:v>2240</c:v>
                  </c:pt>
                  <c:pt idx="12">
                    <c:v>2250</c:v>
                  </c:pt>
                  <c:pt idx="13">
                    <c:v>2270</c:v>
                  </c:pt>
                  <c:pt idx="14">
                    <c:v>2271</c:v>
                  </c:pt>
                  <c:pt idx="15">
                    <c:v>2272</c:v>
                  </c:pt>
                  <c:pt idx="16">
                    <c:v>2273</c:v>
                  </c:pt>
                  <c:pt idx="17">
                    <c:v>2274</c:v>
                  </c:pt>
                </c:lvl>
              </c:multiLvlStrCache>
            </c:multiLvlStrRef>
          </c:cat>
          <c:val>
            <c:numRef>
              <c:f>Лист1!$F$7:$F$25</c:f>
              <c:numCache>
                <c:ptCount val="19"/>
                <c:pt idx="3">
                  <c:v>6</c:v>
                </c:pt>
                <c:pt idx="4">
                  <c:v>62.41001441516756</c:v>
                </c:pt>
                <c:pt idx="5">
                  <c:v>97.27535764436387</c:v>
                </c:pt>
                <c:pt idx="6">
                  <c:v>97.17093816276278</c:v>
                </c:pt>
                <c:pt idx="7">
                  <c:v>97.75337931818065</c:v>
                </c:pt>
                <c:pt idx="8">
                  <c:v>92.36836445113173</c:v>
                </c:pt>
                <c:pt idx="9">
                  <c:v>72.87715518061671</c:v>
                </c:pt>
                <c:pt idx="10">
                  <c:v>89.93849937953082</c:v>
                </c:pt>
                <c:pt idx="11">
                  <c:v>59.17296821291027</c:v>
                </c:pt>
                <c:pt idx="12">
                  <c:v>173.2023877431636</c:v>
                </c:pt>
                <c:pt idx="13">
                  <c:v>32.292762064334255</c:v>
                </c:pt>
                <c:pt idx="14">
                  <c:v>87.89921554569725</c:v>
                </c:pt>
                <c:pt idx="15">
                  <c:v>79.37449726681112</c:v>
                </c:pt>
                <c:pt idx="16">
                  <c:v>104.3619051876355</c:v>
                </c:pt>
                <c:pt idx="17">
                  <c:v>75.00771941035383</c:v>
                </c:pt>
                <c:pt idx="18">
                  <c:v>284.78134603912923</c:v>
                </c:pt>
              </c:numCache>
            </c:numRef>
          </c:val>
        </c:ser>
        <c:ser>
          <c:idx val="4"/>
          <c:order val="4"/>
          <c:tx>
            <c:strRef>
              <c:f>Лист1!$G$1:$G$6</c:f>
              <c:strCache>
                <c:ptCount val="1"/>
                <c:pt idx="0">
                  <c:v>Аналіз виконання загального фонду районного бюджету за економічною класифікацією за  9 місяців 2020 року грн.  у %%-х до: затвердженого на   9 місяців 2020 року з урахуванням внесених змін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Лист1!$A$7:$B$25</c:f>
              <c:multiLvlStrCache>
                <c:ptCount val="18"/>
                <c:lvl>
                  <c:pt idx="0">
                    <c:v>0</c:v>
                  </c:pt>
                  <c:pt idx="1">
                    <c:v>0</c:v>
                  </c:pt>
                  <c:pt idx="2">
                    <c:v>2</c:v>
                  </c:pt>
                  <c:pt idx="3">
                    <c:v>Поточні видатки</c:v>
                  </c:pt>
                  <c:pt idx="4">
                    <c:v>Оплата праці і нарахування на заробітну плату</c:v>
                  </c:pt>
                  <c:pt idx="5">
                    <c:v>Оплата праці </c:v>
                  </c:pt>
                  <c:pt idx="6">
                    <c:v>Нарахування на оплату праці</c:v>
                  </c:pt>
                  <c:pt idx="7">
                    <c:v>Використання товарів і послуг</c:v>
                  </c:pt>
                  <c:pt idx="8">
                    <c:v>Предмети,матеріали обладнання та інвентар</c:v>
                  </c:pt>
                  <c:pt idx="9">
                    <c:v>Медикаменти та перев"язувальні матеріали</c:v>
                  </c:pt>
                  <c:pt idx="10">
                    <c:v>Продукти харчування</c:v>
                  </c:pt>
                  <c:pt idx="11">
                    <c:v>Оплата послуг(крім комунальних)</c:v>
                  </c:pt>
                  <c:pt idx="12">
                    <c:v>Видатки на відрядження</c:v>
                  </c:pt>
                  <c:pt idx="13">
                    <c:v>Оплата комунальних послуг та енергоносіїв</c:v>
                  </c:pt>
                  <c:pt idx="14">
                    <c:v>Оплата теплопостачання</c:v>
                  </c:pt>
                  <c:pt idx="15">
                    <c:v>Оплата водопостачання та водовідведення</c:v>
                  </c:pt>
                  <c:pt idx="16">
                    <c:v>Оплата електроенергії</c:v>
                  </c:pt>
                  <c:pt idx="17">
                    <c:v>Оплата природного газу</c:v>
                  </c:pt>
                </c:lvl>
                <c:lvl>
                  <c:pt idx="2">
                    <c:v>1</c:v>
                  </c:pt>
                  <c:pt idx="3">
                    <c:v>2000</c:v>
                  </c:pt>
                  <c:pt idx="4">
                    <c:v>2100</c:v>
                  </c:pt>
                  <c:pt idx="5">
                    <c:v>2110</c:v>
                  </c:pt>
                  <c:pt idx="6">
                    <c:v>2120</c:v>
                  </c:pt>
                  <c:pt idx="7">
                    <c:v>2200</c:v>
                  </c:pt>
                  <c:pt idx="8">
                    <c:v>2210</c:v>
                  </c:pt>
                  <c:pt idx="9">
                    <c:v>2220</c:v>
                  </c:pt>
                  <c:pt idx="10">
                    <c:v>2230</c:v>
                  </c:pt>
                  <c:pt idx="11">
                    <c:v>2240</c:v>
                  </c:pt>
                  <c:pt idx="12">
                    <c:v>2250</c:v>
                  </c:pt>
                  <c:pt idx="13">
                    <c:v>2270</c:v>
                  </c:pt>
                  <c:pt idx="14">
                    <c:v>2271</c:v>
                  </c:pt>
                  <c:pt idx="15">
                    <c:v>2272</c:v>
                  </c:pt>
                  <c:pt idx="16">
                    <c:v>2273</c:v>
                  </c:pt>
                  <c:pt idx="17">
                    <c:v>2274</c:v>
                  </c:pt>
                </c:lvl>
              </c:multiLvlStrCache>
            </c:multiLvlStrRef>
          </c:cat>
          <c:val>
            <c:numRef>
              <c:f>Лист1!$G$7:$G$25</c:f>
              <c:numCache>
                <c:ptCount val="19"/>
                <c:pt idx="3">
                  <c:v>7</c:v>
                </c:pt>
                <c:pt idx="4">
                  <c:v>82.37244621800173</c:v>
                </c:pt>
                <c:pt idx="5">
                  <c:v>87.81411741831022</c:v>
                </c:pt>
                <c:pt idx="6">
                  <c:v>87.95917900999129</c:v>
                </c:pt>
                <c:pt idx="7">
                  <c:v>87.15999484196233</c:v>
                </c:pt>
                <c:pt idx="8">
                  <c:v>60.80839271319992</c:v>
                </c:pt>
                <c:pt idx="9">
                  <c:v>50.12552439878757</c:v>
                </c:pt>
                <c:pt idx="10">
                  <c:v>75.35792860555918</c:v>
                </c:pt>
                <c:pt idx="11">
                  <c:v>51.064155292093325</c:v>
                </c:pt>
                <c:pt idx="12">
                  <c:v>60.558374535765246</c:v>
                </c:pt>
                <c:pt idx="13">
                  <c:v>22.711907523100518</c:v>
                </c:pt>
                <c:pt idx="14">
                  <c:v>68.31547731366514</c:v>
                </c:pt>
                <c:pt idx="15">
                  <c:v>64.36196387836979</c:v>
                </c:pt>
                <c:pt idx="16">
                  <c:v>75.87618456938414</c:v>
                </c:pt>
                <c:pt idx="17">
                  <c:v>64.50609661537536</c:v>
                </c:pt>
                <c:pt idx="18">
                  <c:v>91.07394206342306</c:v>
                </c:pt>
              </c:numCache>
            </c:numRef>
          </c:val>
        </c:ser>
        <c:axId val="4761818"/>
        <c:axId val="42856363"/>
      </c:barChart>
      <c:catAx>
        <c:axId val="4761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56363"/>
        <c:crosses val="autoZero"/>
        <c:auto val="1"/>
        <c:lblOffset val="100"/>
        <c:tickLblSkip val="1"/>
        <c:noMultiLvlLbl val="0"/>
      </c:catAx>
      <c:valAx>
        <c:axId val="42856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"/>
          <c:y val="0.07875"/>
          <c:w val="0.332"/>
          <c:h val="0.5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pane xSplit="2" ySplit="10" topLeftCell="C2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38" sqref="E38"/>
    </sheetView>
  </sheetViews>
  <sheetFormatPr defaultColWidth="9.25390625" defaultRowHeight="12.75"/>
  <cols>
    <col min="1" max="1" width="7.75390625" style="2" customWidth="1"/>
    <col min="2" max="2" width="37.25390625" style="2" customWidth="1"/>
    <col min="3" max="3" width="15.00390625" style="2" customWidth="1"/>
    <col min="4" max="4" width="17.75390625" style="12" customWidth="1"/>
    <col min="5" max="5" width="18.375" style="2" customWidth="1"/>
    <col min="6" max="6" width="14.25390625" style="2" customWidth="1"/>
    <col min="7" max="7" width="15.375" style="2" customWidth="1"/>
    <col min="8" max="9" width="9.25390625" style="2" customWidth="1"/>
    <col min="10" max="10" width="10.875" style="2" bestFit="1" customWidth="1"/>
    <col min="11" max="16384" width="9.25390625" style="2" customWidth="1"/>
  </cols>
  <sheetData>
    <row r="1" spans="1:7" ht="18.75">
      <c r="A1" s="54" t="s">
        <v>13</v>
      </c>
      <c r="B1" s="54"/>
      <c r="C1" s="54"/>
      <c r="D1" s="54"/>
      <c r="E1" s="54"/>
      <c r="F1" s="54"/>
      <c r="G1" s="54"/>
    </row>
    <row r="2" spans="1:7" ht="18.75">
      <c r="A2" s="54" t="s">
        <v>14</v>
      </c>
      <c r="B2" s="54"/>
      <c r="C2" s="54"/>
      <c r="D2" s="54"/>
      <c r="E2" s="54"/>
      <c r="F2" s="54"/>
      <c r="G2" s="54"/>
    </row>
    <row r="3" spans="1:7" ht="18.75" customHeight="1">
      <c r="A3" s="54" t="s">
        <v>33</v>
      </c>
      <c r="B3" s="54"/>
      <c r="C3" s="54"/>
      <c r="D3" s="54"/>
      <c r="E3" s="54"/>
      <c r="F3" s="54"/>
      <c r="G3" s="54"/>
    </row>
    <row r="4" spans="2:7" ht="19.5" thickBot="1">
      <c r="B4" s="6"/>
      <c r="C4" s="6"/>
      <c r="D4" s="13"/>
      <c r="E4" s="6"/>
      <c r="F4" s="6"/>
      <c r="G4" s="11" t="s">
        <v>12</v>
      </c>
    </row>
    <row r="5" spans="1:7" ht="15" customHeight="1">
      <c r="A5" s="58" t="s">
        <v>8</v>
      </c>
      <c r="B5" s="60" t="s">
        <v>7</v>
      </c>
      <c r="C5" s="61" t="s">
        <v>34</v>
      </c>
      <c r="D5" s="63" t="s">
        <v>35</v>
      </c>
      <c r="E5" s="63" t="s">
        <v>36</v>
      </c>
      <c r="F5" s="65" t="s">
        <v>9</v>
      </c>
      <c r="G5" s="66"/>
    </row>
    <row r="6" spans="1:7" ht="15">
      <c r="A6" s="59"/>
      <c r="B6" s="57"/>
      <c r="C6" s="62"/>
      <c r="D6" s="64"/>
      <c r="E6" s="64"/>
      <c r="F6" s="55" t="s">
        <v>16</v>
      </c>
      <c r="G6" s="57" t="s">
        <v>37</v>
      </c>
    </row>
    <row r="7" spans="1:7" ht="15">
      <c r="A7" s="59"/>
      <c r="B7" s="57"/>
      <c r="C7" s="62"/>
      <c r="D7" s="64"/>
      <c r="E7" s="64"/>
      <c r="F7" s="55"/>
      <c r="G7" s="57"/>
    </row>
    <row r="8" spans="1:7" ht="15">
      <c r="A8" s="59"/>
      <c r="B8" s="57"/>
      <c r="C8" s="62"/>
      <c r="D8" s="64"/>
      <c r="E8" s="64"/>
      <c r="F8" s="55"/>
      <c r="G8" s="57"/>
    </row>
    <row r="9" spans="1:7" ht="60.75" customHeight="1">
      <c r="A9" s="59"/>
      <c r="B9" s="57"/>
      <c r="C9" s="62"/>
      <c r="D9" s="64"/>
      <c r="E9" s="64"/>
      <c r="F9" s="55"/>
      <c r="G9" s="57"/>
    </row>
    <row r="10" spans="1:7" ht="12" customHeight="1">
      <c r="A10" s="4">
        <v>1</v>
      </c>
      <c r="B10" s="5">
        <v>2</v>
      </c>
      <c r="C10" s="20">
        <v>3</v>
      </c>
      <c r="D10" s="14">
        <v>4</v>
      </c>
      <c r="E10" s="3">
        <v>5</v>
      </c>
      <c r="F10" s="3">
        <v>6</v>
      </c>
      <c r="G10" s="5">
        <v>7</v>
      </c>
    </row>
    <row r="11" spans="1:7" ht="15">
      <c r="A11" s="7">
        <v>2000</v>
      </c>
      <c r="B11" s="21" t="s">
        <v>0</v>
      </c>
      <c r="C11" s="29">
        <f>C12+C15+C28+C31+C32</f>
        <v>197926246</v>
      </c>
      <c r="D11" s="29">
        <f>D12+D15+D28+D31+D32</f>
        <v>149960095.07</v>
      </c>
      <c r="E11" s="29">
        <f>E12+E15+E28+E31+E32</f>
        <v>123525798.66</v>
      </c>
      <c r="F11" s="40">
        <f>E11/C11*100</f>
        <v>62.41001441516756</v>
      </c>
      <c r="G11" s="41">
        <f>E11/D11*100</f>
        <v>82.37244621800173</v>
      </c>
    </row>
    <row r="12" spans="1:10" ht="30">
      <c r="A12" s="8">
        <v>2100</v>
      </c>
      <c r="B12" s="51" t="s">
        <v>30</v>
      </c>
      <c r="C12" s="31">
        <f>C13+C14</f>
        <v>96025629</v>
      </c>
      <c r="D12" s="31">
        <f>D13+D14</f>
        <v>106371591.25</v>
      </c>
      <c r="E12" s="31">
        <f>E13+E14</f>
        <v>93409274.03999999</v>
      </c>
      <c r="F12" s="40">
        <f>E12/C12*100</f>
        <v>97.27535764436387</v>
      </c>
      <c r="G12" s="41">
        <f>E12/D12*100</f>
        <v>87.81411741831022</v>
      </c>
      <c r="H12" s="16"/>
      <c r="I12" s="15"/>
      <c r="J12" s="39"/>
    </row>
    <row r="13" spans="1:7" ht="15">
      <c r="A13" s="18">
        <v>2110</v>
      </c>
      <c r="B13" s="23" t="s">
        <v>20</v>
      </c>
      <c r="C13" s="32">
        <v>78810248</v>
      </c>
      <c r="D13" s="33">
        <v>87063861</v>
      </c>
      <c r="E13" s="31">
        <v>76580657.35</v>
      </c>
      <c r="F13" s="40">
        <f>E13/C13*100</f>
        <v>97.17093816276278</v>
      </c>
      <c r="G13" s="41">
        <f>E13/D13*100</f>
        <v>87.95917900999129</v>
      </c>
    </row>
    <row r="14" spans="1:7" ht="15">
      <c r="A14" s="8">
        <v>2120</v>
      </c>
      <c r="B14" s="22" t="s">
        <v>21</v>
      </c>
      <c r="C14" s="32">
        <v>17215381</v>
      </c>
      <c r="D14" s="33">
        <v>19307730.25</v>
      </c>
      <c r="E14" s="32">
        <v>16828616.69</v>
      </c>
      <c r="F14" s="40">
        <f aca="true" t="shared" si="0" ref="F14:F21">E14/C14*100</f>
        <v>97.75337931818065</v>
      </c>
      <c r="G14" s="41">
        <f aca="true" t="shared" si="1" ref="G14:G21">E14/D14*100</f>
        <v>87.15999484196233</v>
      </c>
    </row>
    <row r="15" spans="1:7" ht="15">
      <c r="A15" s="19">
        <v>2200</v>
      </c>
      <c r="B15" s="24" t="s">
        <v>22</v>
      </c>
      <c r="C15" s="34">
        <f>C16+C17+C18+C19+C20+C27+C21</f>
        <v>19575453</v>
      </c>
      <c r="D15" s="34">
        <f>D16+D17+D18+D19+D20+D27+D21</f>
        <v>29735247</v>
      </c>
      <c r="E15" s="34">
        <f>E16+E17+E18+E19+E20+E27+E21</f>
        <v>18081525.77</v>
      </c>
      <c r="F15" s="40">
        <f t="shared" si="0"/>
        <v>92.36836445113173</v>
      </c>
      <c r="G15" s="41">
        <f t="shared" si="1"/>
        <v>60.80839271319992</v>
      </c>
    </row>
    <row r="16" spans="1:7" ht="30">
      <c r="A16" s="8">
        <v>2210</v>
      </c>
      <c r="B16" s="25" t="s">
        <v>23</v>
      </c>
      <c r="C16" s="32">
        <v>4729186</v>
      </c>
      <c r="D16" s="33">
        <v>6875731</v>
      </c>
      <c r="E16" s="32">
        <v>3446496.22</v>
      </c>
      <c r="F16" s="40">
        <f t="shared" si="0"/>
        <v>72.87715518061671</v>
      </c>
      <c r="G16" s="41">
        <f t="shared" si="1"/>
        <v>50.12552439878757</v>
      </c>
    </row>
    <row r="17" spans="1:10" s="12" customFormat="1" ht="30">
      <c r="A17" s="47">
        <v>2220</v>
      </c>
      <c r="B17" s="48" t="s">
        <v>19</v>
      </c>
      <c r="C17" s="33">
        <v>1125761</v>
      </c>
      <c r="D17" s="33">
        <v>1343578</v>
      </c>
      <c r="E17" s="33">
        <v>1012492.55</v>
      </c>
      <c r="F17" s="49">
        <f t="shared" si="0"/>
        <v>89.93849937953082</v>
      </c>
      <c r="G17" s="50">
        <f t="shared" si="1"/>
        <v>75.35792860555918</v>
      </c>
      <c r="J17" s="17"/>
    </row>
    <row r="18" spans="1:10" s="12" customFormat="1" ht="15">
      <c r="A18" s="47">
        <v>2230</v>
      </c>
      <c r="B18" s="48" t="s">
        <v>18</v>
      </c>
      <c r="C18" s="33">
        <v>2174625</v>
      </c>
      <c r="D18" s="33">
        <v>2519948</v>
      </c>
      <c r="E18" s="33">
        <v>1286790.16</v>
      </c>
      <c r="F18" s="49">
        <f t="shared" si="0"/>
        <v>59.17296821291027</v>
      </c>
      <c r="G18" s="50">
        <f t="shared" si="1"/>
        <v>51.064155292093325</v>
      </c>
      <c r="J18" s="17"/>
    </row>
    <row r="19" spans="1:7" ht="15">
      <c r="A19" s="8">
        <v>2240</v>
      </c>
      <c r="B19" s="25" t="s">
        <v>17</v>
      </c>
      <c r="C19" s="32">
        <v>2610331</v>
      </c>
      <c r="D19" s="33">
        <v>7465781</v>
      </c>
      <c r="E19" s="32">
        <v>4521155.62</v>
      </c>
      <c r="F19" s="40">
        <f t="shared" si="0"/>
        <v>173.2023877431636</v>
      </c>
      <c r="G19" s="41">
        <f t="shared" si="1"/>
        <v>60.558374535765246</v>
      </c>
    </row>
    <row r="20" spans="1:7" ht="15">
      <c r="A20" s="8">
        <v>2250</v>
      </c>
      <c r="B20" s="25" t="s">
        <v>1</v>
      </c>
      <c r="C20" s="32">
        <v>75201</v>
      </c>
      <c r="D20" s="33">
        <v>106924</v>
      </c>
      <c r="E20" s="32">
        <v>24284.48</v>
      </c>
      <c r="F20" s="40">
        <f t="shared" si="0"/>
        <v>32.292762064334255</v>
      </c>
      <c r="G20" s="41">
        <f t="shared" si="1"/>
        <v>22.711907523100518</v>
      </c>
    </row>
    <row r="21" spans="1:10" ht="31.5" customHeight="1">
      <c r="A21" s="7">
        <v>2270</v>
      </c>
      <c r="B21" s="21" t="s">
        <v>10</v>
      </c>
      <c r="C21" s="36">
        <f>SUM(C22:C26)</f>
        <v>8843090</v>
      </c>
      <c r="D21" s="36">
        <f>SUM(D22:D26)</f>
        <v>11378105</v>
      </c>
      <c r="E21" s="36">
        <f>SUM(E22:E26)</f>
        <v>7773006.739999999</v>
      </c>
      <c r="F21" s="40">
        <f t="shared" si="0"/>
        <v>87.89921554569725</v>
      </c>
      <c r="G21" s="41">
        <f t="shared" si="1"/>
        <v>68.31547731366514</v>
      </c>
      <c r="J21" s="39"/>
    </row>
    <row r="22" spans="1:7" ht="15">
      <c r="A22" s="8">
        <v>2271</v>
      </c>
      <c r="B22" s="25" t="s">
        <v>2</v>
      </c>
      <c r="C22" s="32">
        <v>4286568</v>
      </c>
      <c r="D22" s="33">
        <v>5286417</v>
      </c>
      <c r="E22" s="32">
        <v>3402441.8</v>
      </c>
      <c r="F22" s="40">
        <f>E22/C22*100</f>
        <v>79.37449726681112</v>
      </c>
      <c r="G22" s="41">
        <f>E22/D22*100</f>
        <v>64.36196387836979</v>
      </c>
    </row>
    <row r="23" spans="1:7" ht="30.75" customHeight="1">
      <c r="A23" s="18">
        <v>2272</v>
      </c>
      <c r="B23" s="26" t="s">
        <v>24</v>
      </c>
      <c r="C23" s="32">
        <v>268446</v>
      </c>
      <c r="D23" s="33">
        <v>369227</v>
      </c>
      <c r="E23" s="32">
        <v>280155.36</v>
      </c>
      <c r="F23" s="40">
        <f>E23/C23*100</f>
        <v>104.3619051876355</v>
      </c>
      <c r="G23" s="41">
        <f>E23/D23*100</f>
        <v>75.87618456938414</v>
      </c>
    </row>
    <row r="24" spans="1:7" ht="15">
      <c r="A24" s="8">
        <v>2273</v>
      </c>
      <c r="B24" s="25" t="s">
        <v>3</v>
      </c>
      <c r="C24" s="32">
        <v>2284760</v>
      </c>
      <c r="D24" s="33">
        <v>2656720</v>
      </c>
      <c r="E24" s="32">
        <v>1713746.37</v>
      </c>
      <c r="F24" s="40">
        <f>E24/C24*100</f>
        <v>75.00771941035383</v>
      </c>
      <c r="G24" s="41">
        <f>E24/D24*100</f>
        <v>64.50609661537536</v>
      </c>
    </row>
    <row r="25" spans="1:7" ht="15">
      <c r="A25" s="8">
        <v>2274</v>
      </c>
      <c r="B25" s="25" t="s">
        <v>4</v>
      </c>
      <c r="C25" s="32">
        <v>662165</v>
      </c>
      <c r="D25" s="33">
        <v>2070540</v>
      </c>
      <c r="E25" s="32">
        <v>1885722.4</v>
      </c>
      <c r="F25" s="40">
        <f>E25/C25*100</f>
        <v>284.78134603912923</v>
      </c>
      <c r="G25" s="41">
        <f>E25/D25*100</f>
        <v>91.07394206342306</v>
      </c>
    </row>
    <row r="26" spans="1:7" ht="30">
      <c r="A26" s="8">
        <v>2275</v>
      </c>
      <c r="B26" s="25" t="s">
        <v>29</v>
      </c>
      <c r="C26" s="32">
        <v>1341151</v>
      </c>
      <c r="D26" s="33">
        <v>995201</v>
      </c>
      <c r="E26" s="32">
        <v>490940.81</v>
      </c>
      <c r="F26" s="40">
        <f>E26/C26*100</f>
        <v>36.60593102491815</v>
      </c>
      <c r="G26" s="41">
        <f>E26/D26*100</f>
        <v>49.33081960327612</v>
      </c>
    </row>
    <row r="27" spans="1:7" s="1" customFormat="1" ht="42" customHeight="1">
      <c r="A27" s="7">
        <v>2280</v>
      </c>
      <c r="B27" s="21" t="s">
        <v>25</v>
      </c>
      <c r="C27" s="30">
        <v>17259</v>
      </c>
      <c r="D27" s="35">
        <v>45180</v>
      </c>
      <c r="E27" s="30">
        <v>17300</v>
      </c>
      <c r="F27" s="40">
        <v>0</v>
      </c>
      <c r="G27" s="41">
        <v>0</v>
      </c>
    </row>
    <row r="28" spans="1:7" ht="15">
      <c r="A28" s="7">
        <v>2600</v>
      </c>
      <c r="B28" s="24" t="s">
        <v>28</v>
      </c>
      <c r="C28" s="29">
        <f>SUM(C29:C30)</f>
        <v>4306322</v>
      </c>
      <c r="D28" s="29">
        <f>SUM(D29:D30)</f>
        <v>11670578.82</v>
      </c>
      <c r="E28" s="29">
        <f>SUM(E29:E30)</f>
        <v>10351564.52</v>
      </c>
      <c r="F28" s="40">
        <f>E28/C28*100</f>
        <v>240.3806431567356</v>
      </c>
      <c r="G28" s="41">
        <f>E28/D28*100</f>
        <v>88.69795302920545</v>
      </c>
    </row>
    <row r="29" spans="1:7" ht="45">
      <c r="A29" s="8">
        <v>2610</v>
      </c>
      <c r="B29" s="22" t="s">
        <v>26</v>
      </c>
      <c r="C29" s="32">
        <v>1129895</v>
      </c>
      <c r="D29" s="33">
        <v>5411446.82</v>
      </c>
      <c r="E29" s="32">
        <v>4092433.08</v>
      </c>
      <c r="F29" s="40">
        <f>E29/C29*100</f>
        <v>362.1958748379274</v>
      </c>
      <c r="G29" s="41">
        <f>E29/D29*100</f>
        <v>75.62548826821882</v>
      </c>
    </row>
    <row r="30" spans="1:7" ht="29.25" customHeight="1">
      <c r="A30" s="9">
        <v>2620</v>
      </c>
      <c r="B30" s="28" t="s">
        <v>11</v>
      </c>
      <c r="C30" s="38">
        <v>3176427</v>
      </c>
      <c r="D30" s="38">
        <v>6259132</v>
      </c>
      <c r="E30" s="38">
        <v>6259131.44</v>
      </c>
      <c r="F30" s="42">
        <f>E30/C30*100</f>
        <v>197.04943447464714</v>
      </c>
      <c r="G30" s="43">
        <f>E30/D30*100</f>
        <v>99.99999105307255</v>
      </c>
    </row>
    <row r="31" spans="1:10" s="1" customFormat="1" ht="14.25">
      <c r="A31" s="7">
        <v>2700</v>
      </c>
      <c r="B31" s="21" t="s">
        <v>27</v>
      </c>
      <c r="C31" s="30">
        <v>77932328</v>
      </c>
      <c r="D31" s="35">
        <v>1980559</v>
      </c>
      <c r="E31" s="30">
        <v>1646480.29</v>
      </c>
      <c r="F31" s="40">
        <f>E31/C31*100</f>
        <v>2.1127051279669202</v>
      </c>
      <c r="G31" s="41">
        <f>E31/D31*100</f>
        <v>83.13210007881612</v>
      </c>
      <c r="J31" s="44"/>
    </row>
    <row r="32" spans="1:7" s="1" customFormat="1" ht="15.75" customHeight="1">
      <c r="A32" s="7">
        <v>2800</v>
      </c>
      <c r="B32" s="21" t="s">
        <v>15</v>
      </c>
      <c r="C32" s="30">
        <v>86514</v>
      </c>
      <c r="D32" s="35">
        <v>202119</v>
      </c>
      <c r="E32" s="30">
        <v>36954.04</v>
      </c>
      <c r="F32" s="40">
        <f>E32/C32*100</f>
        <v>42.71452019326352</v>
      </c>
      <c r="G32" s="41">
        <f>E32/D32*100</f>
        <v>18.283308348052387</v>
      </c>
    </row>
    <row r="33" spans="1:7" ht="15.75" customHeight="1" thickBot="1">
      <c r="A33" s="7">
        <v>9000</v>
      </c>
      <c r="B33" s="21" t="s">
        <v>5</v>
      </c>
      <c r="C33" s="29">
        <v>0</v>
      </c>
      <c r="D33" s="35">
        <v>50000</v>
      </c>
      <c r="E33" s="30">
        <v>0</v>
      </c>
      <c r="F33" s="40">
        <v>0</v>
      </c>
      <c r="G33" s="41">
        <v>0</v>
      </c>
    </row>
    <row r="34" spans="1:7" ht="15.75" customHeight="1" thickBot="1">
      <c r="A34" s="10">
        <v>900203</v>
      </c>
      <c r="B34" s="27" t="s">
        <v>6</v>
      </c>
      <c r="C34" s="37">
        <f>C11+C33</f>
        <v>197926246</v>
      </c>
      <c r="D34" s="37">
        <f>D11+D33</f>
        <v>150010095.07</v>
      </c>
      <c r="E34" s="37">
        <f>E11+E33</f>
        <v>123525798.66</v>
      </c>
      <c r="F34" s="45">
        <f>E34/C34*100</f>
        <v>62.41001441516756</v>
      </c>
      <c r="G34" s="46">
        <f>E34/D34*100</f>
        <v>82.34499058370605</v>
      </c>
    </row>
    <row r="35" ht="15">
      <c r="D35" s="17"/>
    </row>
    <row r="36" ht="15">
      <c r="E36" s="12"/>
    </row>
    <row r="40" spans="2:7" ht="15.75">
      <c r="B40" s="52" t="s">
        <v>31</v>
      </c>
      <c r="C40" s="53"/>
      <c r="D40" s="53"/>
      <c r="E40" s="53"/>
      <c r="F40" s="56" t="s">
        <v>32</v>
      </c>
      <c r="G40" s="56"/>
    </row>
  </sheetData>
  <sheetProtection/>
  <mergeCells count="12">
    <mergeCell ref="F5:G5"/>
    <mergeCell ref="A2:G2"/>
    <mergeCell ref="A3:G3"/>
    <mergeCell ref="F6:F9"/>
    <mergeCell ref="F40:G40"/>
    <mergeCell ref="G6:G9"/>
    <mergeCell ref="A1:G1"/>
    <mergeCell ref="A5:A9"/>
    <mergeCell ref="B5:B9"/>
    <mergeCell ref="C5:C9"/>
    <mergeCell ref="D5:D9"/>
    <mergeCell ref="E5:E9"/>
  </mergeCells>
  <printOptions/>
  <pageMargins left="0.7480314960629921" right="0.07874015748031496" top="0.8267716535433072" bottom="0.11811023622047245" header="0.07874015748031496" footer="0.1181102362204724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Gudkova</cp:lastModifiedBy>
  <cp:lastPrinted>2020-06-26T06:24:17Z</cp:lastPrinted>
  <dcterms:created xsi:type="dcterms:W3CDTF">2005-09-12T12:10:55Z</dcterms:created>
  <dcterms:modified xsi:type="dcterms:W3CDTF">2020-11-09T12:27:11Z</dcterms:modified>
  <cp:category/>
  <cp:version/>
  <cp:contentType/>
  <cp:contentStatus/>
</cp:coreProperties>
</file>