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Лист1!$A$1:$J$38</definedName>
  </definedNames>
  <calcPr calcId="125725"/>
</workbook>
</file>

<file path=xl/calcChain.xml><?xml version="1.0" encoding="utf-8"?>
<calcChain xmlns="http://schemas.openxmlformats.org/spreadsheetml/2006/main">
  <c r="E5" i="1"/>
  <c r="K14"/>
  <c r="F5"/>
  <c r="G5"/>
  <c r="H5"/>
  <c r="I5"/>
  <c r="J5"/>
  <c r="K5"/>
  <c r="F15"/>
  <c r="F14" s="1"/>
  <c r="E15"/>
  <c r="E14" s="1"/>
  <c r="K6"/>
  <c r="D32"/>
  <c r="D33"/>
  <c r="D34"/>
  <c r="D35"/>
  <c r="D36"/>
  <c r="D31"/>
  <c r="D29"/>
  <c r="H20"/>
  <c r="G20"/>
  <c r="F20"/>
  <c r="E20"/>
  <c r="I20"/>
  <c r="F36"/>
  <c r="G36"/>
  <c r="H36"/>
  <c r="I36"/>
  <c r="J36"/>
  <c r="E36"/>
  <c r="J20"/>
  <c r="D17"/>
  <c r="D7"/>
  <c r="E7"/>
  <c r="F7"/>
  <c r="D20"/>
  <c r="D14" l="1"/>
</calcChain>
</file>

<file path=xl/sharedStrings.xml><?xml version="1.0" encoding="utf-8"?>
<sst xmlns="http://schemas.openxmlformats.org/spreadsheetml/2006/main" count="59" uniqueCount="47">
  <si>
    <t>№</t>
  </si>
  <si>
    <t>з/п</t>
  </si>
  <si>
    <t>Назва проекту</t>
  </si>
  <si>
    <t>Субпроект/вид робіт</t>
  </si>
  <si>
    <t>Обсяг фінансування, тис.грн.</t>
  </si>
  <si>
    <t>Загальна вартість проекту</t>
  </si>
  <si>
    <t>ДФРР</t>
  </si>
  <si>
    <t>М.Б.</t>
  </si>
  <si>
    <t>Всього 1-12</t>
  </si>
  <si>
    <t>Будівництво каркасної спортивної зали для Кремінської ЗОШ І-ІІІ ступенів №2 за адресою:Луганська обл., м.Кремінна, вул. Титова,18</t>
  </si>
  <si>
    <t>Будівництво каркасної спортивної зали для Кремінської ЗОШ І-ІІІ ступенів №2 за адресою:Луганська обл., м. Кремінна, вул. Титова,18</t>
  </si>
  <si>
    <t>Покращення медичного обслуговування Кремінської районної територіальної громади шляхом відновлення та розбудови інфраструктури з наданням  якісних і доступних медичних послуг (продовження).</t>
  </si>
  <si>
    <t>Всього</t>
  </si>
  <si>
    <t>Капітальний ремонт будівлі поліклініки</t>
  </si>
  <si>
    <t xml:space="preserve">Будівництво огородження території </t>
  </si>
  <si>
    <t>Капітальний ремонт будівлі головного корпусу</t>
  </si>
  <si>
    <t>Капітальний ремонт будівлі хірургічного  корпусу</t>
  </si>
  <si>
    <t>Капітальний ремонт будівлі стерилізаційного відділення</t>
  </si>
  <si>
    <t>Придбання  медичного обладнання</t>
  </si>
  <si>
    <t>Покращення умов надання первинної медичної допомоги мешканцям Кремінського району</t>
  </si>
  <si>
    <t>Кремінська міська лікарська амбулаторія загальної практики - сімейної медицини по вул. Побєди, 1а, в м. Кремінній - реконструкція</t>
  </si>
  <si>
    <t>Реконструкція будівлі Красноріченської селищної лікарської амбулаторії загальної практики – сімейної медицини», за адресою: Луганська обл., Кремінський р-н, селище Красноріченське  вул. Калинова, буд.1»</t>
  </si>
  <si>
    <t>Підвищення рівня енергозбереження та енергоефективності будівлі поліклініки 2019-2020рр.</t>
  </si>
  <si>
    <t>Утеплення зовнішніх стін</t>
  </si>
  <si>
    <t>утеплення горищного  перекриття</t>
  </si>
  <si>
    <t>Капітальний ремонт будівель фізводолікарні,  дитячого відділення  та протирадіаційного укриття, відділення  трансфузіології, моргу та судмедекспертизи, харчоблоку,  придбання автомобільного транспорту та кухарського обладнання, благоустрій  території – 2019-2021рр.</t>
  </si>
  <si>
    <t>Капітальний  ремонт харчоблоку та придбання кухарського обладнання</t>
  </si>
  <si>
    <t>Придбання автомобільного транспорту</t>
  </si>
  <si>
    <t xml:space="preserve">Капітальний ремонт будівлі трансфузіології </t>
  </si>
  <si>
    <t xml:space="preserve">Капітальний ремонт будівлі моргу та судмедекспертизи </t>
  </si>
  <si>
    <t xml:space="preserve">Капітальний ремонт будівлі дитячого відділення та  протирадіаційного укриття </t>
  </si>
  <si>
    <t xml:space="preserve">Капітальний ремонт будівлі фізводолікарні </t>
  </si>
  <si>
    <t xml:space="preserve">Благоустрій території: капітальний  ремонт тротуарів </t>
  </si>
  <si>
    <t xml:space="preserve">Благоустрій території: будівництво міст відпочинку </t>
  </si>
  <si>
    <t>База відпочинку «Лісна поляна» - центр розвитку туризму.</t>
  </si>
  <si>
    <t>2-й етап</t>
  </si>
  <si>
    <t>«Реконструкція бази відпочинку «Лісна поляна», за адресою: Луганська обл., м. Кремінна, вул. Санаторна,23</t>
  </si>
  <si>
    <t>Реконструкція Кремінської загальноосвітньої школи І-ІІІ ступенів №4 ( з елементами термомодернізації) з метою створеня профільного навчального закладу за адресою : Лугансь ка область, м.Кремінна, пров. Радіщева,69</t>
  </si>
  <si>
    <t>Реконструкція Кремінської загальноосвітньої школи І-ІІІ ступенів №4 ( з елементами термомодернізації) з метою створення профільного навчального закладу за адресою : Лугансь ка область,  м .Кремінна, пров. Радіщева,69</t>
  </si>
  <si>
    <t>«Капітальний ремонт будівель комунальної установи позаміського закладу оздоровлення та відпочинку «Мрія» на дольових засадах, за адресою Луганська обл.., м. Креміння, вул.. Санаторна, 25»</t>
  </si>
  <si>
    <t>Технічне оснащення Кремінської громади на базі комунального підприємства ДП "Кремінське комгосподарство"</t>
  </si>
  <si>
    <t>Закупівля автотранспорту для збору відходів та санітарного очищення елементів благоустрою м. Кремінна Луганської області</t>
  </si>
  <si>
    <t>Реконструкція проспекту "Дружба" в м. Кремінна Луганської обл.</t>
  </si>
  <si>
    <t>Реконструкція будівель закладів охорони здоров’я  первинної  ланки Кремінського району</t>
  </si>
  <si>
    <t>Реконструкція будівлі Красноріченської селищної лікарської амбулаторії загальної практики – сімейної медицини», за адресою: Луганська обл., Кремінський р-н, селище Красноріченське, вул.. Калинова, буд.1</t>
  </si>
  <si>
    <t>Реконструкція   будівлі  Новоастраханської сільської лікарської амбулаторії загальної практики – сімейної медицини, за адресою: Луганська обл.,  Кремінський р-н,   село Новоастрахань,   вул..  Центральна,    38</t>
  </si>
  <si>
    <t>Перспективний план розвитку територій Кремінського району на 2019-2021 рр.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</si>
</sst>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wrapText="1"/>
    </xf>
    <xf numFmtId="0" fontId="1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zoomScale="85" zoomScaleNormal="100" zoomScaleSheetLayoutView="85" workbookViewId="0">
      <selection activeCell="E8" sqref="E8"/>
    </sheetView>
  </sheetViews>
  <sheetFormatPr defaultRowHeight="15"/>
  <cols>
    <col min="1" max="1" width="5" style="1" customWidth="1"/>
    <col min="2" max="2" width="24.7109375" style="1" customWidth="1"/>
    <col min="3" max="3" width="32.7109375" style="1" customWidth="1"/>
    <col min="4" max="4" width="11.5703125" style="1" bestFit="1" customWidth="1"/>
    <col min="5" max="5" width="11.7109375" style="1" bestFit="1" customWidth="1"/>
    <col min="6" max="6" width="11.42578125" style="1" bestFit="1" customWidth="1"/>
    <col min="7" max="7" width="10.5703125" style="1" bestFit="1" customWidth="1"/>
    <col min="8" max="8" width="9.42578125" style="1" bestFit="1" customWidth="1"/>
    <col min="9" max="9" width="10.42578125" style="1" bestFit="1" customWidth="1"/>
    <col min="10" max="10" width="9.5703125" style="1" bestFit="1" customWidth="1"/>
    <col min="11" max="11" width="11.7109375" style="1" bestFit="1" customWidth="1"/>
    <col min="12" max="16384" width="9.140625" style="1"/>
  </cols>
  <sheetData>
    <row r="1" spans="1:11" ht="52.5" customHeight="1" thickBot="1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15.75" thickBot="1">
      <c r="A2" s="2" t="s">
        <v>0</v>
      </c>
      <c r="B2" s="30" t="s">
        <v>2</v>
      </c>
      <c r="C2" s="30" t="s">
        <v>3</v>
      </c>
      <c r="D2" s="33" t="s">
        <v>4</v>
      </c>
      <c r="E2" s="34"/>
      <c r="F2" s="34"/>
      <c r="G2" s="34"/>
      <c r="H2" s="34"/>
      <c r="I2" s="34"/>
      <c r="J2" s="35"/>
    </row>
    <row r="3" spans="1:11" ht="15.75" thickBot="1">
      <c r="A3" s="3" t="s">
        <v>1</v>
      </c>
      <c r="B3" s="31"/>
      <c r="C3" s="31"/>
      <c r="D3" s="36" t="s">
        <v>5</v>
      </c>
      <c r="E3" s="33">
        <v>2019</v>
      </c>
      <c r="F3" s="35"/>
      <c r="G3" s="33">
        <v>2020</v>
      </c>
      <c r="H3" s="35"/>
      <c r="I3" s="33">
        <v>2021</v>
      </c>
      <c r="J3" s="35"/>
    </row>
    <row r="4" spans="1:11" ht="15.75" thickBot="1">
      <c r="A4" s="4"/>
      <c r="B4" s="32"/>
      <c r="C4" s="32"/>
      <c r="D4" s="37"/>
      <c r="E4" s="5" t="s">
        <v>6</v>
      </c>
      <c r="F4" s="5" t="s">
        <v>7</v>
      </c>
      <c r="G4" s="5" t="s">
        <v>6</v>
      </c>
      <c r="H4" s="5" t="s">
        <v>7</v>
      </c>
      <c r="I4" s="5" t="s">
        <v>6</v>
      </c>
      <c r="J4" s="5" t="s">
        <v>7</v>
      </c>
    </row>
    <row r="5" spans="1:11" ht="15.75" thickBot="1">
      <c r="A5" s="6"/>
      <c r="B5" s="39" t="s">
        <v>8</v>
      </c>
      <c r="C5" s="40"/>
      <c r="D5" s="38"/>
      <c r="E5" s="16">
        <f>E6+E7+E14+E17+E20+E29+E31+E32+E33+E34+E35+E36</f>
        <v>112097.21198000001</v>
      </c>
      <c r="F5" s="7">
        <f t="shared" ref="F5:J5" si="0">F6+F7+F14+F17+F20+F29+F31+F32+F33+F34+F35+F36</f>
        <v>15210.480530000001</v>
      </c>
      <c r="G5" s="7">
        <f t="shared" si="0"/>
        <v>58809.946299999996</v>
      </c>
      <c r="H5" s="7">
        <f t="shared" si="0"/>
        <v>6465.7767000000003</v>
      </c>
      <c r="I5" s="7">
        <f t="shared" si="0"/>
        <v>12217.0587</v>
      </c>
      <c r="J5" s="7">
        <f t="shared" si="0"/>
        <v>1357.4513000000002</v>
      </c>
      <c r="K5" s="1">
        <f>SUM(E5:J5)</f>
        <v>206157.92550999997</v>
      </c>
    </row>
    <row r="6" spans="1:11" s="45" customFormat="1" ht="105.75" customHeight="1" thickBot="1">
      <c r="A6" s="41">
        <v>1</v>
      </c>
      <c r="B6" s="42" t="s">
        <v>9</v>
      </c>
      <c r="C6" s="43" t="s">
        <v>10</v>
      </c>
      <c r="D6" s="17">
        <v>20281.216</v>
      </c>
      <c r="E6" s="17">
        <v>16449.564600000002</v>
      </c>
      <c r="F6" s="17">
        <v>1827.7294000000002</v>
      </c>
      <c r="G6" s="44"/>
      <c r="H6" s="44"/>
      <c r="I6" s="44"/>
      <c r="J6" s="44"/>
      <c r="K6" s="45">
        <f>D6+D7+D14+D17+D20+D29+D31+D32+D33+D34+D35+D36</f>
        <v>208161.84750999999</v>
      </c>
    </row>
    <row r="7" spans="1:11" s="45" customFormat="1" ht="21.75" customHeight="1" thickBot="1">
      <c r="A7" s="46">
        <v>2</v>
      </c>
      <c r="B7" s="47" t="s">
        <v>11</v>
      </c>
      <c r="C7" s="42" t="s">
        <v>12</v>
      </c>
      <c r="D7" s="48">
        <f>E7+F7</f>
        <v>26742.448199999999</v>
      </c>
      <c r="E7" s="48">
        <f t="shared" ref="E7" si="1">SUM(E8:E13)</f>
        <v>24068.204099999999</v>
      </c>
      <c r="F7" s="48">
        <f>SUM(F8:F13)</f>
        <v>2674.2441000000003</v>
      </c>
      <c r="G7" s="48"/>
      <c r="H7" s="48"/>
      <c r="I7" s="48"/>
      <c r="J7" s="48"/>
    </row>
    <row r="8" spans="1:11" s="45" customFormat="1" ht="27" customHeight="1" thickBot="1">
      <c r="A8" s="49"/>
      <c r="B8" s="50"/>
      <c r="C8" s="43" t="s">
        <v>13</v>
      </c>
      <c r="D8" s="51"/>
      <c r="E8" s="51">
        <v>2946.9411</v>
      </c>
      <c r="F8" s="51">
        <v>327.43790000000001</v>
      </c>
      <c r="G8" s="51"/>
      <c r="H8" s="51"/>
      <c r="I8" s="51"/>
      <c r="J8" s="51"/>
    </row>
    <row r="9" spans="1:11" s="45" customFormat="1" ht="13.5" customHeight="1" thickBot="1">
      <c r="A9" s="49"/>
      <c r="B9" s="50"/>
      <c r="C9" s="43" t="s">
        <v>14</v>
      </c>
      <c r="D9" s="51"/>
      <c r="E9" s="51"/>
      <c r="F9" s="51"/>
      <c r="G9" s="51"/>
      <c r="H9" s="51"/>
      <c r="I9" s="51"/>
      <c r="J9" s="51"/>
    </row>
    <row r="10" spans="1:11" s="45" customFormat="1" ht="24.75" customHeight="1" thickBot="1">
      <c r="A10" s="49"/>
      <c r="B10" s="50"/>
      <c r="C10" s="43" t="s">
        <v>15</v>
      </c>
      <c r="D10" s="51"/>
      <c r="E10" s="51">
        <v>9572.4125999999997</v>
      </c>
      <c r="F10" s="51">
        <v>1063.6010000000001</v>
      </c>
      <c r="G10" s="51"/>
      <c r="H10" s="51"/>
      <c r="I10" s="51"/>
      <c r="J10" s="51"/>
    </row>
    <row r="11" spans="1:11" s="45" customFormat="1" ht="29.25" customHeight="1" thickBot="1">
      <c r="A11" s="49"/>
      <c r="B11" s="50"/>
      <c r="C11" s="43" t="s">
        <v>16</v>
      </c>
      <c r="D11" s="51"/>
      <c r="E11" s="51">
        <v>8667.5076000000008</v>
      </c>
      <c r="F11" s="51">
        <v>963.05600000000004</v>
      </c>
      <c r="G11" s="51"/>
      <c r="H11" s="51"/>
      <c r="I11" s="51"/>
      <c r="J11" s="51"/>
    </row>
    <row r="12" spans="1:11" s="45" customFormat="1" ht="29.25" customHeight="1" thickBot="1">
      <c r="A12" s="49"/>
      <c r="B12" s="50"/>
      <c r="C12" s="43" t="s">
        <v>17</v>
      </c>
      <c r="D12" s="51"/>
      <c r="E12" s="51">
        <v>645.56280000000004</v>
      </c>
      <c r="F12" s="51">
        <v>71.729200000000006</v>
      </c>
      <c r="G12" s="51"/>
      <c r="H12" s="51"/>
      <c r="I12" s="51"/>
      <c r="J12" s="51"/>
    </row>
    <row r="13" spans="1:11" s="45" customFormat="1" ht="19.5" customHeight="1" thickBot="1">
      <c r="A13" s="52"/>
      <c r="B13" s="53"/>
      <c r="C13" s="43" t="s">
        <v>18</v>
      </c>
      <c r="D13" s="51"/>
      <c r="E13" s="51">
        <v>2235.7800000000002</v>
      </c>
      <c r="F13" s="51">
        <v>248.42</v>
      </c>
      <c r="G13" s="51"/>
      <c r="H13" s="51"/>
      <c r="I13" s="51"/>
      <c r="J13" s="51"/>
    </row>
    <row r="14" spans="1:11" s="45" customFormat="1" ht="21" customHeight="1" thickBot="1">
      <c r="A14" s="46">
        <v>3</v>
      </c>
      <c r="B14" s="47" t="s">
        <v>19</v>
      </c>
      <c r="C14" s="54" t="s">
        <v>12</v>
      </c>
      <c r="D14" s="48">
        <f>E14+F14</f>
        <v>7624.4833099999996</v>
      </c>
      <c r="E14" s="48">
        <f t="shared" ref="E14" si="2">E15+E16</f>
        <v>6862.4093800000001</v>
      </c>
      <c r="F14" s="48">
        <f>F15+F16</f>
        <v>762.07393000000002</v>
      </c>
      <c r="G14" s="48"/>
      <c r="H14" s="48"/>
      <c r="I14" s="48"/>
      <c r="J14" s="48"/>
      <c r="K14" s="45">
        <f>D14+D36</f>
        <v>26024.48331</v>
      </c>
    </row>
    <row r="15" spans="1:11" s="45" customFormat="1" ht="54.75" customHeight="1" thickBot="1">
      <c r="A15" s="49"/>
      <c r="B15" s="50"/>
      <c r="C15" s="43" t="s">
        <v>20</v>
      </c>
      <c r="D15" s="51"/>
      <c r="E15" s="51">
        <f>1106.05708+198.1098</f>
        <v>1304.16688</v>
      </c>
      <c r="F15" s="51">
        <f>122.47923+22.0122</f>
        <v>144.49143000000001</v>
      </c>
      <c r="G15" s="51"/>
      <c r="H15" s="51"/>
      <c r="I15" s="51"/>
      <c r="J15" s="51"/>
    </row>
    <row r="16" spans="1:11" s="45" customFormat="1" ht="93" customHeight="1" thickBot="1">
      <c r="A16" s="52"/>
      <c r="B16" s="53"/>
      <c r="C16" s="43" t="s">
        <v>21</v>
      </c>
      <c r="D16" s="51"/>
      <c r="E16" s="51">
        <v>5558.2425000000003</v>
      </c>
      <c r="F16" s="51">
        <v>617.58249999999998</v>
      </c>
      <c r="G16" s="51"/>
      <c r="H16" s="51"/>
      <c r="I16" s="51"/>
      <c r="J16" s="51"/>
    </row>
    <row r="17" spans="1:10" ht="17.25" customHeight="1" thickBot="1">
      <c r="A17" s="24">
        <v>4</v>
      </c>
      <c r="B17" s="27" t="s">
        <v>22</v>
      </c>
      <c r="C17" s="5" t="s">
        <v>12</v>
      </c>
      <c r="D17" s="12">
        <f>SUM(E17:H17)</f>
        <v>9100</v>
      </c>
      <c r="E17" s="10">
        <v>6300</v>
      </c>
      <c r="F17" s="10">
        <v>700</v>
      </c>
      <c r="G17" s="10">
        <v>1890</v>
      </c>
      <c r="H17" s="10">
        <v>210</v>
      </c>
      <c r="I17" s="10"/>
      <c r="J17" s="10"/>
    </row>
    <row r="18" spans="1:10" ht="17.25" customHeight="1" thickBot="1">
      <c r="A18" s="25"/>
      <c r="B18" s="28"/>
      <c r="C18" s="9" t="s">
        <v>23</v>
      </c>
      <c r="D18" s="13"/>
      <c r="E18" s="13">
        <v>6300</v>
      </c>
      <c r="F18" s="13">
        <v>700</v>
      </c>
      <c r="G18" s="13"/>
      <c r="H18" s="13"/>
      <c r="I18" s="13"/>
      <c r="J18" s="13"/>
    </row>
    <row r="19" spans="1:10" ht="17.25" customHeight="1" thickBot="1">
      <c r="A19" s="26"/>
      <c r="B19" s="29"/>
      <c r="C19" s="9" t="s">
        <v>24</v>
      </c>
      <c r="D19" s="13"/>
      <c r="E19" s="13"/>
      <c r="F19" s="13"/>
      <c r="G19" s="13">
        <v>1890</v>
      </c>
      <c r="H19" s="13">
        <v>210</v>
      </c>
      <c r="I19" s="13"/>
      <c r="J19" s="13"/>
    </row>
    <row r="20" spans="1:10" ht="30.75" customHeight="1" thickBot="1">
      <c r="A20" s="24">
        <v>5</v>
      </c>
      <c r="B20" s="27" t="s">
        <v>25</v>
      </c>
      <c r="C20" s="5" t="s">
        <v>12</v>
      </c>
      <c r="D20" s="12">
        <f>SUM(E20:J20)</f>
        <v>38237.205000000002</v>
      </c>
      <c r="E20" s="12">
        <f>SUM(E21:E23)</f>
        <v>8209.2039000000004</v>
      </c>
      <c r="F20" s="12">
        <f>SUM(F21:F23)</f>
        <v>912.13409999999999</v>
      </c>
      <c r="G20" s="12">
        <f>SUM(G24:G25)</f>
        <v>13987.221300000001</v>
      </c>
      <c r="H20" s="12">
        <f t="shared" ref="H20:I20" si="3">SUM(H21:H28)</f>
        <v>1554.1357</v>
      </c>
      <c r="I20" s="12">
        <f t="shared" si="3"/>
        <v>12217.0587</v>
      </c>
      <c r="J20" s="12">
        <f>SUM(J21:J28)</f>
        <v>1357.4513000000002</v>
      </c>
    </row>
    <row r="21" spans="1:10" ht="30.75" customHeight="1" thickBot="1">
      <c r="A21" s="25"/>
      <c r="B21" s="28"/>
      <c r="C21" s="9" t="s">
        <v>26</v>
      </c>
      <c r="D21" s="13"/>
      <c r="E21" s="13">
        <v>6067.0475999999999</v>
      </c>
      <c r="F21" s="13">
        <v>674.1164</v>
      </c>
      <c r="G21" s="13"/>
      <c r="H21" s="13"/>
      <c r="I21" s="13"/>
      <c r="J21" s="13"/>
    </row>
    <row r="22" spans="1:10" ht="30.75" customHeight="1" thickBot="1">
      <c r="A22" s="25"/>
      <c r="B22" s="28"/>
      <c r="C22" s="9" t="s">
        <v>27</v>
      </c>
      <c r="D22" s="13"/>
      <c r="E22" s="13">
        <v>1080</v>
      </c>
      <c r="F22" s="13">
        <v>120</v>
      </c>
      <c r="G22" s="13"/>
      <c r="H22" s="13"/>
      <c r="I22" s="13"/>
      <c r="J22" s="13"/>
    </row>
    <row r="23" spans="1:10" ht="30.75" customHeight="1" thickBot="1">
      <c r="A23" s="25"/>
      <c r="B23" s="28"/>
      <c r="C23" s="9" t="s">
        <v>28</v>
      </c>
      <c r="D23" s="9"/>
      <c r="E23" s="9">
        <v>1062.1563000000001</v>
      </c>
      <c r="F23" s="9">
        <v>118.0177</v>
      </c>
      <c r="G23" s="9"/>
      <c r="H23" s="9"/>
      <c r="I23" s="9"/>
      <c r="J23" s="9"/>
    </row>
    <row r="24" spans="1:10" ht="30.75" customHeight="1" thickBot="1">
      <c r="A24" s="25"/>
      <c r="B24" s="28"/>
      <c r="C24" s="9" t="s">
        <v>29</v>
      </c>
      <c r="D24" s="13"/>
      <c r="E24" s="13"/>
      <c r="F24" s="13"/>
      <c r="G24" s="13">
        <v>4171.1733000000004</v>
      </c>
      <c r="H24" s="13">
        <v>463.46370000000002</v>
      </c>
      <c r="I24" s="13"/>
      <c r="J24" s="13"/>
    </row>
    <row r="25" spans="1:10" ht="46.5" customHeight="1" thickBot="1">
      <c r="A25" s="25"/>
      <c r="B25" s="28"/>
      <c r="C25" s="9" t="s">
        <v>30</v>
      </c>
      <c r="D25" s="13"/>
      <c r="E25" s="13"/>
      <c r="F25" s="13"/>
      <c r="G25" s="13">
        <v>9816.0480000000007</v>
      </c>
      <c r="H25" s="13">
        <v>1090.672</v>
      </c>
      <c r="I25" s="13"/>
      <c r="J25" s="13"/>
    </row>
    <row r="26" spans="1:10" ht="29.25" customHeight="1" thickBot="1">
      <c r="A26" s="25"/>
      <c r="B26" s="28"/>
      <c r="C26" s="9" t="s">
        <v>31</v>
      </c>
      <c r="D26" s="13"/>
      <c r="E26" s="13"/>
      <c r="F26" s="13"/>
      <c r="G26" s="13"/>
      <c r="H26" s="13"/>
      <c r="I26" s="13">
        <v>7706.3985000000002</v>
      </c>
      <c r="J26" s="13">
        <v>856.26649999999995</v>
      </c>
    </row>
    <row r="27" spans="1:10" ht="29.25" customHeight="1" thickBot="1">
      <c r="A27" s="25"/>
      <c r="B27" s="28"/>
      <c r="C27" s="9" t="s">
        <v>32</v>
      </c>
      <c r="D27" s="13"/>
      <c r="E27" s="13"/>
      <c r="F27" s="13"/>
      <c r="G27" s="13"/>
      <c r="H27" s="13"/>
      <c r="I27" s="13">
        <v>2321.4492</v>
      </c>
      <c r="J27" s="13">
        <v>257.93880000000001</v>
      </c>
    </row>
    <row r="28" spans="1:10" ht="29.25" customHeight="1" thickBot="1">
      <c r="A28" s="26"/>
      <c r="B28" s="29"/>
      <c r="C28" s="9" t="s">
        <v>33</v>
      </c>
      <c r="D28" s="13"/>
      <c r="E28" s="13"/>
      <c r="F28" s="13"/>
      <c r="G28" s="13"/>
      <c r="H28" s="13"/>
      <c r="I28" s="13">
        <v>2189.2109999999998</v>
      </c>
      <c r="J28" s="13">
        <v>243.24600000000001</v>
      </c>
    </row>
    <row r="29" spans="1:10" ht="53.25" customHeight="1">
      <c r="A29" s="24">
        <v>6</v>
      </c>
      <c r="B29" s="11" t="s">
        <v>34</v>
      </c>
      <c r="C29" s="20" t="s">
        <v>36</v>
      </c>
      <c r="D29" s="22">
        <f>SUM(E29:J30)</f>
        <v>10117.556</v>
      </c>
      <c r="E29" s="18">
        <v>7246.8</v>
      </c>
      <c r="F29" s="18">
        <v>788.88</v>
      </c>
      <c r="G29" s="18">
        <v>1859</v>
      </c>
      <c r="H29" s="18">
        <v>222.876</v>
      </c>
      <c r="I29" s="18"/>
      <c r="J29" s="18"/>
    </row>
    <row r="30" spans="1:10" ht="18" customHeight="1" thickBot="1">
      <c r="A30" s="26"/>
      <c r="B30" s="8" t="s">
        <v>35</v>
      </c>
      <c r="C30" s="21"/>
      <c r="D30" s="23"/>
      <c r="E30" s="19"/>
      <c r="F30" s="19"/>
      <c r="G30" s="19"/>
      <c r="H30" s="19"/>
      <c r="I30" s="19"/>
      <c r="J30" s="19"/>
    </row>
    <row r="31" spans="1:10" ht="140.25" customHeight="1" thickBot="1">
      <c r="A31" s="6">
        <v>7</v>
      </c>
      <c r="B31" s="8" t="s">
        <v>37</v>
      </c>
      <c r="C31" s="9" t="s">
        <v>38</v>
      </c>
      <c r="D31" s="12">
        <f>SUM(E31:J31)</f>
        <v>18815.191000000003</v>
      </c>
      <c r="E31" s="10">
        <v>9456.4259999999995</v>
      </c>
      <c r="F31" s="10">
        <v>945.64200000000005</v>
      </c>
      <c r="G31" s="10">
        <v>7648.2939999999999</v>
      </c>
      <c r="H31" s="10">
        <v>764.82899999999995</v>
      </c>
      <c r="I31" s="10"/>
      <c r="J31" s="10"/>
    </row>
    <row r="32" spans="1:10" ht="115.5" customHeight="1" thickBot="1">
      <c r="A32" s="6">
        <v>8</v>
      </c>
      <c r="B32" s="8" t="s">
        <v>39</v>
      </c>
      <c r="C32" s="9" t="s">
        <v>39</v>
      </c>
      <c r="D32" s="12">
        <f t="shared" ref="D32:D36" si="4">SUM(E32:J32)</f>
        <v>41499.994000000006</v>
      </c>
      <c r="E32" s="12">
        <v>13104.564</v>
      </c>
      <c r="F32" s="12">
        <v>1456.0630000000001</v>
      </c>
      <c r="G32" s="12">
        <v>24245.431</v>
      </c>
      <c r="H32" s="12">
        <v>2693.9360000000001</v>
      </c>
      <c r="I32" s="12">
        <v>0</v>
      </c>
      <c r="J32" s="12">
        <v>0</v>
      </c>
    </row>
    <row r="33" spans="1:10" ht="84.75" customHeight="1" thickBot="1">
      <c r="A33" s="6">
        <v>9</v>
      </c>
      <c r="B33" s="14" t="s">
        <v>40</v>
      </c>
      <c r="C33" s="15" t="s">
        <v>40</v>
      </c>
      <c r="D33" s="12">
        <f t="shared" si="4"/>
        <v>1614.8400000000001</v>
      </c>
      <c r="E33" s="12">
        <v>1114.24</v>
      </c>
      <c r="F33" s="12">
        <v>500.6</v>
      </c>
      <c r="G33" s="13"/>
      <c r="H33" s="13"/>
      <c r="I33" s="13"/>
      <c r="J33" s="13"/>
    </row>
    <row r="34" spans="1:10" ht="78.75" customHeight="1" thickBot="1">
      <c r="A34" s="6">
        <v>10</v>
      </c>
      <c r="B34" s="14" t="s">
        <v>41</v>
      </c>
      <c r="C34" s="15" t="s">
        <v>41</v>
      </c>
      <c r="D34" s="12">
        <f t="shared" si="4"/>
        <v>10528.5</v>
      </c>
      <c r="E34" s="12">
        <v>8317.5149999999994</v>
      </c>
      <c r="F34" s="12">
        <v>2210.9850000000001</v>
      </c>
      <c r="G34" s="13"/>
      <c r="H34" s="13"/>
      <c r="I34" s="13"/>
      <c r="J34" s="13"/>
    </row>
    <row r="35" spans="1:10" ht="45.75" customHeight="1" thickBot="1">
      <c r="A35" s="6">
        <v>11</v>
      </c>
      <c r="B35" s="14" t="s">
        <v>42</v>
      </c>
      <c r="C35" s="15" t="s">
        <v>42</v>
      </c>
      <c r="D35" s="12">
        <f t="shared" si="4"/>
        <v>5200.4139999999998</v>
      </c>
      <c r="E35" s="12">
        <v>3588.2849999999999</v>
      </c>
      <c r="F35" s="12">
        <v>1612.1289999999999</v>
      </c>
      <c r="G35" s="13"/>
      <c r="H35" s="13"/>
      <c r="I35" s="13"/>
      <c r="J35" s="13"/>
    </row>
    <row r="36" spans="1:10" ht="18" customHeight="1" thickBot="1">
      <c r="A36" s="24">
        <v>12</v>
      </c>
      <c r="B36" s="27" t="s">
        <v>43</v>
      </c>
      <c r="C36" s="5" t="s">
        <v>12</v>
      </c>
      <c r="D36" s="12">
        <f t="shared" si="4"/>
        <v>18400</v>
      </c>
      <c r="E36" s="12">
        <f>SUM(E37:E38)</f>
        <v>7380</v>
      </c>
      <c r="F36" s="12">
        <f t="shared" ref="F36:J36" si="5">SUM(F37:F38)</f>
        <v>820</v>
      </c>
      <c r="G36" s="12">
        <f t="shared" si="5"/>
        <v>9180</v>
      </c>
      <c r="H36" s="12">
        <f t="shared" si="5"/>
        <v>1020</v>
      </c>
      <c r="I36" s="12">
        <f t="shared" si="5"/>
        <v>0</v>
      </c>
      <c r="J36" s="12">
        <f t="shared" si="5"/>
        <v>0</v>
      </c>
    </row>
    <row r="37" spans="1:10" ht="92.25" customHeight="1" thickBot="1">
      <c r="A37" s="25"/>
      <c r="B37" s="28"/>
      <c r="C37" s="9" t="s">
        <v>44</v>
      </c>
      <c r="D37" s="12"/>
      <c r="E37" s="13">
        <v>7380</v>
      </c>
      <c r="F37" s="13">
        <v>820</v>
      </c>
      <c r="G37" s="13"/>
      <c r="H37" s="13"/>
      <c r="I37" s="13"/>
      <c r="J37" s="13"/>
    </row>
    <row r="38" spans="1:10" ht="105.75" customHeight="1" thickBot="1">
      <c r="A38" s="26"/>
      <c r="B38" s="29"/>
      <c r="C38" s="9" t="s">
        <v>45</v>
      </c>
      <c r="D38" s="13"/>
      <c r="E38" s="13"/>
      <c r="F38" s="13"/>
      <c r="G38" s="13">
        <v>9180</v>
      </c>
      <c r="H38" s="13">
        <v>1020</v>
      </c>
      <c r="I38" s="13"/>
      <c r="J38" s="13"/>
    </row>
  </sheetData>
  <mergeCells count="28">
    <mergeCell ref="C2:C4"/>
    <mergeCell ref="D2:J2"/>
    <mergeCell ref="D3:D5"/>
    <mergeCell ref="E3:F3"/>
    <mergeCell ref="G3:H3"/>
    <mergeCell ref="I3:J3"/>
    <mergeCell ref="B5:C5"/>
    <mergeCell ref="A36:A38"/>
    <mergeCell ref="B36:B38"/>
    <mergeCell ref="A20:A28"/>
    <mergeCell ref="B20:B28"/>
    <mergeCell ref="A29:A30"/>
    <mergeCell ref="A1:J1"/>
    <mergeCell ref="F29:F30"/>
    <mergeCell ref="G29:G30"/>
    <mergeCell ref="H29:H30"/>
    <mergeCell ref="I29:I30"/>
    <mergeCell ref="J29:J30"/>
    <mergeCell ref="C29:C30"/>
    <mergeCell ref="D29:D30"/>
    <mergeCell ref="E29:E30"/>
    <mergeCell ref="A7:A13"/>
    <mergeCell ref="B7:B13"/>
    <mergeCell ref="A14:A16"/>
    <mergeCell ref="B14:B16"/>
    <mergeCell ref="A17:A19"/>
    <mergeCell ref="B17:B19"/>
    <mergeCell ref="B2:B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2019-01-22T09:31:10Z</cp:lastPrinted>
  <dcterms:created xsi:type="dcterms:W3CDTF">2019-01-22T09:11:14Z</dcterms:created>
  <dcterms:modified xsi:type="dcterms:W3CDTF">2019-02-05T11:28:25Z</dcterms:modified>
</cp:coreProperties>
</file>